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ultoresingnova-my.sharepoint.com/personal/rfrances_ingnovaconsultores_com/Documents/INGNOVA/Trabajos/ANFFECC/"/>
    </mc:Choice>
  </mc:AlternateContent>
  <xr:revisionPtr revIDLastSave="276" documentId="8_{571C9DAC-0929-4AED-9383-BAB78EF3098D}" xr6:coauthVersionLast="47" xr6:coauthVersionMax="47" xr10:uidLastSave="{7F715E8F-E466-4B18-A4A1-E509FBE1EE79}"/>
  <bookViews>
    <workbookView xWindow="-110" yWindow="-110" windowWidth="19420" windowHeight="10420" activeTab="1" xr2:uid="{00000000-000D-0000-FFFF-FFFF00000000}"/>
  </bookViews>
  <sheets>
    <sheet name="ICE España" sheetId="4" r:id="rId1"/>
    <sheet name="ICE UE" sheetId="5" r:id="rId2"/>
    <sheet name="Hoja2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5" l="1"/>
  <c r="B40" i="5" s="1"/>
  <c r="B47" i="5" s="1"/>
  <c r="C26" i="4"/>
  <c r="E26" i="4" s="1"/>
  <c r="D26" i="4"/>
  <c r="B26" i="4"/>
  <c r="C26" i="5"/>
  <c r="C40" i="5" s="1"/>
  <c r="C47" i="5" s="1"/>
  <c r="D26" i="5"/>
  <c r="D40" i="5" s="1"/>
  <c r="D47" i="5" s="1"/>
  <c r="E24" i="4"/>
  <c r="E25" i="4"/>
  <c r="E23" i="4"/>
  <c r="C37" i="5"/>
  <c r="C44" i="5" s="1"/>
  <c r="C38" i="5"/>
  <c r="C45" i="5" s="1"/>
  <c r="D38" i="5"/>
  <c r="D45" i="5" s="1"/>
  <c r="B38" i="5"/>
  <c r="B45" i="5" s="1"/>
  <c r="D37" i="5"/>
  <c r="D44" i="5" s="1"/>
  <c r="C39" i="5"/>
  <c r="C46" i="5" s="1"/>
  <c r="D39" i="5"/>
  <c r="D46" i="5" s="1"/>
  <c r="B39" i="5"/>
  <c r="B46" i="5" s="1"/>
  <c r="C16" i="5"/>
  <c r="D16" i="5"/>
  <c r="C17" i="5"/>
  <c r="D17" i="5"/>
  <c r="C18" i="5"/>
  <c r="D18" i="5"/>
  <c r="C19" i="5"/>
  <c r="D19" i="5"/>
  <c r="B19" i="5"/>
  <c r="B17" i="5"/>
  <c r="B18" i="5"/>
  <c r="B16" i="5"/>
  <c r="E25" i="5"/>
  <c r="D5" i="5"/>
  <c r="C5" i="5"/>
  <c r="B5" i="5"/>
  <c r="E4" i="5"/>
  <c r="E3" i="5"/>
  <c r="C5" i="4"/>
  <c r="D5" i="4"/>
  <c r="B5" i="4"/>
  <c r="E26" i="5" l="1"/>
  <c r="E39" i="5"/>
  <c r="E23" i="5"/>
  <c r="B37" i="5"/>
  <c r="E24" i="5"/>
  <c r="E38" i="5"/>
  <c r="E45" i="5" s="1"/>
  <c r="E40" i="5"/>
  <c r="E5" i="5"/>
  <c r="E16" i="5"/>
  <c r="E17" i="5"/>
  <c r="E18" i="5"/>
  <c r="E19" i="5"/>
  <c r="B17" i="4"/>
  <c r="B31" i="4" s="1"/>
  <c r="C17" i="4"/>
  <c r="C31" i="4" s="1"/>
  <c r="D17" i="4"/>
  <c r="D31" i="4" s="1"/>
  <c r="B18" i="4"/>
  <c r="C18" i="4"/>
  <c r="C32" i="4" s="1"/>
  <c r="D18" i="4"/>
  <c r="D32" i="4" s="1"/>
  <c r="B19" i="4"/>
  <c r="C19" i="4"/>
  <c r="C33" i="4" s="1"/>
  <c r="D19" i="4"/>
  <c r="D33" i="4" s="1"/>
  <c r="C16" i="4"/>
  <c r="C30" i="4" s="1"/>
  <c r="D16" i="4"/>
  <c r="D30" i="4" s="1"/>
  <c r="B16" i="4"/>
  <c r="B30" i="4" s="1"/>
  <c r="E4" i="4"/>
  <c r="E3" i="4"/>
  <c r="E5" i="4" l="1"/>
  <c r="E46" i="5"/>
  <c r="E47" i="5"/>
  <c r="B44" i="5"/>
  <c r="E37" i="5"/>
  <c r="E44" i="5" s="1"/>
  <c r="B33" i="4"/>
  <c r="E19" i="4"/>
  <c r="E33" i="4" s="1"/>
  <c r="E16" i="4"/>
  <c r="E30" i="4" s="1"/>
  <c r="E18" i="4"/>
  <c r="E32" i="4" s="1"/>
  <c r="B32" i="4"/>
  <c r="E17" i="4"/>
  <c r="E31" i="4" s="1"/>
</calcChain>
</file>

<file path=xl/sharedStrings.xml><?xml version="1.0" encoding="utf-8"?>
<sst xmlns="http://schemas.openxmlformats.org/spreadsheetml/2006/main" count="71" uniqueCount="44">
  <si>
    <t>Spain</t>
  </si>
  <si>
    <t>European Union - 28 countries (2013-2020)</t>
  </si>
  <si>
    <t>GVA (NACE 2030)</t>
  </si>
  <si>
    <t>https://ec.europa.eu/eurostat/databrowser/view/SBS_NA_IND_R2__custom_1150287/default/table?lang=en</t>
  </si>
  <si>
    <t>30+50+70</t>
  </si>
  <si>
    <t>2016-2018</t>
  </si>
  <si>
    <t>GVA (PRODCOM) España</t>
  </si>
  <si>
    <t>CONSUMO ELÉCTRICO (España)</t>
  </si>
  <si>
    <t>IND. INTENSIDAD CONSUMO ELÉCTRICO</t>
  </si>
  <si>
    <t>%PRODVAL REF 2030 (España)</t>
  </si>
  <si>
    <t>Spain %</t>
  </si>
  <si>
    <t>%PRODVAL REF 2030 (UE)</t>
  </si>
  <si>
    <t>GVA (PRODCOM) UE</t>
  </si>
  <si>
    <t>%PRODQNT España/UE</t>
  </si>
  <si>
    <t>CONSUMO ELÉCTRICO (UE)</t>
  </si>
  <si>
    <t>ALEMANIA</t>
  </si>
  <si>
    <t>AUSTRIA</t>
  </si>
  <si>
    <t>BÉLGICA</t>
  </si>
  <si>
    <t>BULGARIA</t>
  </si>
  <si>
    <t>CHIPRE</t>
  </si>
  <si>
    <t>CROACIA</t>
  </si>
  <si>
    <t>DINAMARCA</t>
  </si>
  <si>
    <t>ESLOVENIA</t>
  </si>
  <si>
    <t>ESPAÑA</t>
  </si>
  <si>
    <t>ESTONIA</t>
  </si>
  <si>
    <t>FINLANDIA</t>
  </si>
  <si>
    <t>FRANCIA</t>
  </si>
  <si>
    <t>GRECIA</t>
  </si>
  <si>
    <t>HUNGRÍA</t>
  </si>
  <si>
    <t>IRLANDA</t>
  </si>
  <si>
    <t>ITALIA</t>
  </si>
  <si>
    <t>LETONIA</t>
  </si>
  <si>
    <t>LITUANIA</t>
  </si>
  <si>
    <t>LUXEMBURGO</t>
  </si>
  <si>
    <t>MALTA</t>
  </si>
  <si>
    <t>PAÍSES BAJOS</t>
  </si>
  <si>
    <t>POLONIA</t>
  </si>
  <si>
    <t>PORTUGAL</t>
  </si>
  <si>
    <t>REPÚBLICA CHECA</t>
  </si>
  <si>
    <t>REPÚBLICA ESLOVACA</t>
  </si>
  <si>
    <t>RUMANÍA</t>
  </si>
  <si>
    <t>SUECIA</t>
  </si>
  <si>
    <t>UE</t>
  </si>
  <si>
    <t>REINO UNIDO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</si>
</sst>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0" fontId="0" fillId="0" borderId="1" xfId="2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0" fontId="0" fillId="0" borderId="0" xfId="2" applyNumberFormat="1" applyFont="1" applyBorder="1"/>
    <xf numFmtId="10" fontId="3" fillId="0" borderId="1" xfId="2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3" fontId="0" fillId="0" borderId="1" xfId="0" applyNumberForma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3" fontId="0" fillId="0" borderId="1" xfId="0" applyNumberFormat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10" fontId="4" fillId="0" borderId="1" xfId="2" applyNumberFormat="1" applyFont="1" applyBorder="1"/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SBS_NA_IND_R2__custom_1150287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SBS_NA_IND_R2__custom_1150287/default/table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5E5D2-E4D2-40A3-B0F5-9C8C3F63B626}">
  <dimension ref="A2:H33"/>
  <sheetViews>
    <sheetView topLeftCell="A19" workbookViewId="0">
      <selection activeCell="B30" sqref="B30:E33"/>
    </sheetView>
  </sheetViews>
  <sheetFormatPr baseColWidth="10" defaultRowHeight="14.5" x14ac:dyDescent="0.35"/>
  <cols>
    <col min="1" max="1" width="36.90625" bestFit="1" customWidth="1"/>
    <col min="2" max="5" width="13.453125" bestFit="1" customWidth="1"/>
    <col min="6" max="6" width="11.81640625" customWidth="1"/>
  </cols>
  <sheetData>
    <row r="2" spans="1:8" x14ac:dyDescent="0.35">
      <c r="A2" s="3" t="s">
        <v>2</v>
      </c>
      <c r="B2" s="3">
        <v>2016</v>
      </c>
      <c r="C2" s="3">
        <v>2017</v>
      </c>
      <c r="D2" s="3">
        <v>2018</v>
      </c>
      <c r="E2" s="4" t="s">
        <v>5</v>
      </c>
    </row>
    <row r="3" spans="1:8" x14ac:dyDescent="0.35">
      <c r="A3" s="3" t="s">
        <v>1</v>
      </c>
      <c r="B3" s="18">
        <v>11958400000</v>
      </c>
      <c r="C3" s="18">
        <v>12431600000</v>
      </c>
      <c r="D3" s="18">
        <v>12638400000</v>
      </c>
      <c r="E3" s="18">
        <f>SUM(B3:D3)</f>
        <v>37028400000</v>
      </c>
      <c r="H3" s="1" t="s">
        <v>3</v>
      </c>
    </row>
    <row r="4" spans="1:8" x14ac:dyDescent="0.35">
      <c r="A4" s="3" t="s">
        <v>0</v>
      </c>
      <c r="B4" s="18">
        <v>952300000</v>
      </c>
      <c r="C4" s="18">
        <v>965200000</v>
      </c>
      <c r="D4" s="18">
        <v>988600000</v>
      </c>
      <c r="E4" s="18">
        <f>SUM(B4:D4)</f>
        <v>2906100000</v>
      </c>
    </row>
    <row r="5" spans="1:8" x14ac:dyDescent="0.35">
      <c r="A5" s="3" t="s">
        <v>10</v>
      </c>
      <c r="B5" s="5">
        <f>B4/B3</f>
        <v>7.9634399250735885E-2</v>
      </c>
      <c r="C5" s="5">
        <f t="shared" ref="C5:E5" si="0">C4/C3</f>
        <v>7.7640850735223144E-2</v>
      </c>
      <c r="D5" s="5">
        <f t="shared" si="0"/>
        <v>7.8221926826180524E-2</v>
      </c>
      <c r="E5" s="5">
        <f t="shared" si="0"/>
        <v>7.8483002236121466E-2</v>
      </c>
    </row>
    <row r="6" spans="1:8" x14ac:dyDescent="0.35">
      <c r="A6" s="6"/>
      <c r="B6" s="6"/>
      <c r="C6" s="6"/>
      <c r="D6" s="6"/>
      <c r="E6" s="6"/>
    </row>
    <row r="8" spans="1:8" x14ac:dyDescent="0.35">
      <c r="A8" s="2" t="s">
        <v>9</v>
      </c>
      <c r="B8" s="3">
        <v>2016</v>
      </c>
      <c r="C8" s="3">
        <v>2017</v>
      </c>
      <c r="D8" s="3">
        <v>2018</v>
      </c>
      <c r="E8" s="4" t="s">
        <v>5</v>
      </c>
    </row>
    <row r="9" spans="1:8" x14ac:dyDescent="0.35">
      <c r="A9" s="2">
        <v>20302130</v>
      </c>
      <c r="B9" s="5">
        <v>0.10529048112522847</v>
      </c>
      <c r="C9" s="5">
        <v>0.11456054970303726</v>
      </c>
      <c r="D9" s="5">
        <v>0.12619988831222337</v>
      </c>
      <c r="E9" s="5">
        <v>0.11568678839533553</v>
      </c>
    </row>
    <row r="10" spans="1:8" x14ac:dyDescent="0.35">
      <c r="A10" s="2">
        <v>20302150</v>
      </c>
      <c r="B10" s="5">
        <v>0.14191541766031227</v>
      </c>
      <c r="C10" s="5">
        <v>0.14011353785257707</v>
      </c>
      <c r="D10" s="5">
        <v>0.14296312135390382</v>
      </c>
      <c r="E10" s="5">
        <v>0.14166965102152312</v>
      </c>
    </row>
    <row r="11" spans="1:8" x14ac:dyDescent="0.35">
      <c r="A11" s="2">
        <v>20302170</v>
      </c>
      <c r="B11" s="5">
        <v>7.3449469611281876E-2</v>
      </c>
      <c r="C11" s="5">
        <v>7.4221555319728919E-2</v>
      </c>
      <c r="D11" s="5">
        <v>7.1541358284557766E-2</v>
      </c>
      <c r="E11" s="5">
        <v>7.3048109131114758E-2</v>
      </c>
    </row>
    <row r="12" spans="1:8" x14ac:dyDescent="0.35">
      <c r="A12" s="2" t="s">
        <v>4</v>
      </c>
      <c r="B12" s="5">
        <v>0.32065536839682263</v>
      </c>
      <c r="C12" s="5">
        <v>0.32889564287534323</v>
      </c>
      <c r="D12" s="5">
        <v>0.34070436795068493</v>
      </c>
      <c r="E12" s="5">
        <v>0.33040454854797341</v>
      </c>
    </row>
    <row r="13" spans="1:8" x14ac:dyDescent="0.35">
      <c r="A13" s="7"/>
      <c r="B13" s="8"/>
      <c r="C13" s="8"/>
      <c r="D13" s="8"/>
      <c r="E13" s="8"/>
    </row>
    <row r="15" spans="1:8" x14ac:dyDescent="0.35">
      <c r="A15" s="26" t="s">
        <v>6</v>
      </c>
      <c r="B15" s="26">
        <v>2016</v>
      </c>
      <c r="C15" s="26">
        <v>2017</v>
      </c>
      <c r="D15" s="26">
        <v>2018</v>
      </c>
      <c r="E15" s="26" t="s">
        <v>5</v>
      </c>
    </row>
    <row r="16" spans="1:8" x14ac:dyDescent="0.35">
      <c r="A16" s="2">
        <v>20302130</v>
      </c>
      <c r="B16" s="29">
        <f>B9*B$4</f>
        <v>100268125.17555508</v>
      </c>
      <c r="C16" s="29">
        <f>C9*C$4</f>
        <v>110573842.57337157</v>
      </c>
      <c r="D16" s="29">
        <f>D9*D$4</f>
        <v>124761209.58546402</v>
      </c>
      <c r="E16" s="29">
        <f>SUM(B16:D16)</f>
        <v>335603177.33439064</v>
      </c>
    </row>
    <row r="17" spans="1:5" x14ac:dyDescent="0.35">
      <c r="A17" s="2">
        <v>20302150</v>
      </c>
      <c r="B17" s="29">
        <f t="shared" ref="B17:D17" si="1">B10*B$4</f>
        <v>135146052.23791537</v>
      </c>
      <c r="C17" s="29">
        <f t="shared" si="1"/>
        <v>135237586.7353074</v>
      </c>
      <c r="D17" s="29">
        <f t="shared" si="1"/>
        <v>141333341.77046931</v>
      </c>
      <c r="E17" s="29">
        <f t="shared" ref="E17:E18" si="2">SUM(B17:D17)</f>
        <v>411716980.74369204</v>
      </c>
    </row>
    <row r="18" spans="1:5" x14ac:dyDescent="0.35">
      <c r="A18" s="2">
        <v>20302170</v>
      </c>
      <c r="B18" s="29">
        <f t="shared" ref="B18:D18" si="3">B11*B$4</f>
        <v>69945929.910823733</v>
      </c>
      <c r="C18" s="29">
        <f t="shared" si="3"/>
        <v>71638645.194602355</v>
      </c>
      <c r="D18" s="29">
        <f t="shared" si="3"/>
        <v>70725786.800113812</v>
      </c>
      <c r="E18" s="29">
        <f t="shared" si="2"/>
        <v>212310361.90553987</v>
      </c>
    </row>
    <row r="19" spans="1:5" x14ac:dyDescent="0.35">
      <c r="A19" s="2" t="s">
        <v>4</v>
      </c>
      <c r="B19" s="29">
        <f t="shared" ref="B19:D19" si="4">B12*B$4</f>
        <v>305360107.32429421</v>
      </c>
      <c r="C19" s="29">
        <f t="shared" si="4"/>
        <v>317450074.5032813</v>
      </c>
      <c r="D19" s="29">
        <f t="shared" si="4"/>
        <v>336820338.15604711</v>
      </c>
      <c r="E19" s="29">
        <f>SUM(B19:D19)</f>
        <v>959630519.98362255</v>
      </c>
    </row>
    <row r="22" spans="1:5" x14ac:dyDescent="0.35">
      <c r="A22" s="2" t="s">
        <v>7</v>
      </c>
      <c r="B22" s="3">
        <v>2016</v>
      </c>
      <c r="C22" s="3">
        <v>2017</v>
      </c>
      <c r="D22" s="3">
        <v>2018</v>
      </c>
      <c r="E22" s="4" t="s">
        <v>5</v>
      </c>
    </row>
    <row r="23" spans="1:5" x14ac:dyDescent="0.35">
      <c r="A23" s="2">
        <v>20302130</v>
      </c>
      <c r="B23" s="18">
        <v>69288413.592463687</v>
      </c>
      <c r="C23" s="18">
        <v>84847261.160118461</v>
      </c>
      <c r="D23" s="18">
        <v>80159610.223994151</v>
      </c>
      <c r="E23" s="18">
        <f>SUM(B23:D23)</f>
        <v>234295284.97657627</v>
      </c>
    </row>
    <row r="24" spans="1:5" x14ac:dyDescent="0.35">
      <c r="A24" s="2">
        <v>20302150</v>
      </c>
      <c r="B24" s="18">
        <v>32748934.321017738</v>
      </c>
      <c r="C24" s="18">
        <v>37102067.341186114</v>
      </c>
      <c r="D24" s="18">
        <v>34593425.880890824</v>
      </c>
      <c r="E24" s="18">
        <f t="shared" ref="E24:E25" si="5">SUM(B24:D24)</f>
        <v>104444427.54309466</v>
      </c>
    </row>
    <row r="25" spans="1:5" x14ac:dyDescent="0.35">
      <c r="A25" s="2">
        <v>20302170</v>
      </c>
      <c r="B25" s="18">
        <v>129317332.08651856</v>
      </c>
      <c r="C25" s="18">
        <v>129058931.49869543</v>
      </c>
      <c r="D25" s="18">
        <v>127839606.89511502</v>
      </c>
      <c r="E25" s="18">
        <f t="shared" si="5"/>
        <v>386215870.48032904</v>
      </c>
    </row>
    <row r="26" spans="1:5" x14ac:dyDescent="0.35">
      <c r="A26" s="2" t="s">
        <v>4</v>
      </c>
      <c r="B26" s="18">
        <f>SUM(B23:B25)</f>
        <v>231354680</v>
      </c>
      <c r="C26" s="18">
        <f t="shared" ref="C26:D26" si="6">SUM(C23:C25)</f>
        <v>251008260</v>
      </c>
      <c r="D26" s="18">
        <f t="shared" si="6"/>
        <v>242592643</v>
      </c>
      <c r="E26" s="18">
        <f>SUM(B26:D26)</f>
        <v>724955583</v>
      </c>
    </row>
    <row r="29" spans="1:5" x14ac:dyDescent="0.35">
      <c r="A29" s="27" t="s">
        <v>8</v>
      </c>
      <c r="B29" s="27">
        <v>2016</v>
      </c>
      <c r="C29" s="27">
        <v>2017</v>
      </c>
      <c r="D29" s="27">
        <v>2018</v>
      </c>
      <c r="E29" s="28" t="s">
        <v>5</v>
      </c>
    </row>
    <row r="30" spans="1:5" x14ac:dyDescent="0.35">
      <c r="A30" s="2">
        <v>20302130</v>
      </c>
      <c r="B30" s="5">
        <f t="shared" ref="B30:E30" si="7">B23/B16</f>
        <v>0.69103130701955018</v>
      </c>
      <c r="C30" s="5">
        <f t="shared" si="7"/>
        <v>0.76733573859312909</v>
      </c>
      <c r="D30" s="5">
        <f t="shared" si="7"/>
        <v>0.64250427268487775</v>
      </c>
      <c r="E30" s="5">
        <f t="shared" si="7"/>
        <v>0.69813190339115139</v>
      </c>
    </row>
    <row r="31" spans="1:5" x14ac:dyDescent="0.35">
      <c r="A31" s="2">
        <v>20302150</v>
      </c>
      <c r="B31" s="5">
        <f t="shared" ref="B31:E31" si="8">B24/B17</f>
        <v>0.24232253757117139</v>
      </c>
      <c r="C31" s="5">
        <f t="shared" si="8"/>
        <v>0.27434730415445685</v>
      </c>
      <c r="D31" s="5">
        <f t="shared" si="8"/>
        <v>0.24476479114936556</v>
      </c>
      <c r="E31" s="5">
        <f t="shared" si="8"/>
        <v>0.2536801551260644</v>
      </c>
    </row>
    <row r="32" spans="1:5" x14ac:dyDescent="0.35">
      <c r="A32" s="2">
        <v>20302170</v>
      </c>
      <c r="B32" s="5">
        <f>B25/B18</f>
        <v>1.8488185409985869</v>
      </c>
      <c r="C32" s="5">
        <f t="shared" ref="C32:E33" si="9">C25/C18</f>
        <v>1.8015266920265465</v>
      </c>
      <c r="D32" s="5">
        <f t="shared" si="9"/>
        <v>1.8075388437376747</v>
      </c>
      <c r="E32" s="5">
        <f t="shared" si="9"/>
        <v>1.8191098494390132</v>
      </c>
    </row>
    <row r="33" spans="1:5" x14ac:dyDescent="0.35">
      <c r="A33" s="2" t="s">
        <v>4</v>
      </c>
      <c r="B33" s="5">
        <f>B26/B19</f>
        <v>0.75764539784596019</v>
      </c>
      <c r="C33" s="5">
        <f t="shared" si="9"/>
        <v>0.79070153123371045</v>
      </c>
      <c r="D33" s="5">
        <f t="shared" si="9"/>
        <v>0.72024345182982419</v>
      </c>
      <c r="E33" s="5">
        <f t="shared" si="9"/>
        <v>0.75545282054219409</v>
      </c>
    </row>
  </sheetData>
  <hyperlinks>
    <hyperlink ref="H3" r:id="rId1" xr:uid="{FC8DDF8C-FA22-4D26-95BB-ABBE61330BF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22E0-7D9B-487F-B827-56B2658D5358}">
  <dimension ref="A2:H47"/>
  <sheetViews>
    <sheetView tabSelected="1" topLeftCell="A32" workbookViewId="0">
      <selection activeCell="G48" sqref="G48"/>
    </sheetView>
  </sheetViews>
  <sheetFormatPr baseColWidth="10" defaultRowHeight="14.5" x14ac:dyDescent="0.35"/>
  <cols>
    <col min="1" max="1" width="36.90625" bestFit="1" customWidth="1"/>
    <col min="2" max="5" width="13.453125" bestFit="1" customWidth="1"/>
    <col min="6" max="6" width="11.81640625" customWidth="1"/>
  </cols>
  <sheetData>
    <row r="2" spans="1:8" x14ac:dyDescent="0.35">
      <c r="A2" s="3" t="s">
        <v>2</v>
      </c>
      <c r="B2" s="3">
        <v>2016</v>
      </c>
      <c r="C2" s="3">
        <v>2017</v>
      </c>
      <c r="D2" s="3">
        <v>2018</v>
      </c>
      <c r="E2" s="4" t="s">
        <v>5</v>
      </c>
    </row>
    <row r="3" spans="1:8" x14ac:dyDescent="0.35">
      <c r="A3" s="3" t="s">
        <v>1</v>
      </c>
      <c r="B3" s="18">
        <v>11958400000</v>
      </c>
      <c r="C3" s="18">
        <v>12431600000</v>
      </c>
      <c r="D3" s="18">
        <v>12638400000</v>
      </c>
      <c r="E3" s="18">
        <f>SUM(B3:D3)</f>
        <v>37028400000</v>
      </c>
      <c r="H3" s="1" t="s">
        <v>3</v>
      </c>
    </row>
    <row r="4" spans="1:8" x14ac:dyDescent="0.35">
      <c r="A4" s="3" t="s">
        <v>0</v>
      </c>
      <c r="B4" s="18">
        <v>952300000</v>
      </c>
      <c r="C4" s="18">
        <v>965200000</v>
      </c>
      <c r="D4" s="18">
        <v>988600000</v>
      </c>
      <c r="E4" s="18">
        <f>SUM(B4:D4)</f>
        <v>2906100000</v>
      </c>
    </row>
    <row r="5" spans="1:8" x14ac:dyDescent="0.35">
      <c r="A5" s="3" t="s">
        <v>10</v>
      </c>
      <c r="B5" s="5">
        <f>B4/B3</f>
        <v>7.9634399250735885E-2</v>
      </c>
      <c r="C5" s="5">
        <f t="shared" ref="C5:E5" si="0">C4/C3</f>
        <v>7.7640850735223144E-2</v>
      </c>
      <c r="D5" s="5">
        <f t="shared" si="0"/>
        <v>7.8221926826180524E-2</v>
      </c>
      <c r="E5" s="5">
        <f t="shared" si="0"/>
        <v>7.8483002236121466E-2</v>
      </c>
    </row>
    <row r="6" spans="1:8" x14ac:dyDescent="0.35">
      <c r="A6" s="6"/>
      <c r="B6" s="6"/>
      <c r="C6" s="6"/>
      <c r="D6" s="6"/>
      <c r="E6" s="6"/>
    </row>
    <row r="8" spans="1:8" x14ac:dyDescent="0.35">
      <c r="A8" s="2" t="s">
        <v>11</v>
      </c>
      <c r="B8" s="3">
        <v>2016</v>
      </c>
      <c r="C8" s="3">
        <v>2017</v>
      </c>
      <c r="D8" s="3">
        <v>2018</v>
      </c>
      <c r="E8" s="4" t="s">
        <v>5</v>
      </c>
    </row>
    <row r="9" spans="1:8" x14ac:dyDescent="0.35">
      <c r="A9" s="2">
        <v>20302130</v>
      </c>
      <c r="B9" s="5">
        <v>2.8485440898833436E-2</v>
      </c>
      <c r="C9" s="5">
        <v>3.1010487243825293E-2</v>
      </c>
      <c r="D9" s="5">
        <v>3.1777317982086849E-2</v>
      </c>
      <c r="E9" s="5">
        <v>3.0456380521358139E-2</v>
      </c>
    </row>
    <row r="10" spans="1:8" x14ac:dyDescent="0.35">
      <c r="A10" s="2">
        <v>20302150</v>
      </c>
      <c r="B10" s="5">
        <v>2.5365662218128564E-2</v>
      </c>
      <c r="C10" s="5">
        <v>2.5279318982340017E-2</v>
      </c>
      <c r="D10" s="5">
        <v>2.3626896926179856E-2</v>
      </c>
      <c r="E10" s="5">
        <v>2.4746368202964383E-2</v>
      </c>
    </row>
    <row r="11" spans="1:8" x14ac:dyDescent="0.35">
      <c r="A11" s="2">
        <v>20302170</v>
      </c>
      <c r="B11" s="5">
        <v>1.8647447799941819E-2</v>
      </c>
      <c r="C11" s="5">
        <v>1.8724899810749287E-2</v>
      </c>
      <c r="D11" s="5">
        <v>1.7944608506258283E-2</v>
      </c>
      <c r="E11" s="5">
        <v>1.8435106271314596E-2</v>
      </c>
    </row>
    <row r="12" spans="1:8" x14ac:dyDescent="0.35">
      <c r="A12" s="2" t="s">
        <v>4</v>
      </c>
      <c r="B12" s="5">
        <v>7.2498550916903812E-2</v>
      </c>
      <c r="C12" s="5">
        <v>7.5014706036914597E-2</v>
      </c>
      <c r="D12" s="5">
        <v>7.3348823414524991E-2</v>
      </c>
      <c r="E12" s="5">
        <v>7.3637854995637117E-2</v>
      </c>
    </row>
    <row r="13" spans="1:8" x14ac:dyDescent="0.35">
      <c r="A13" s="7"/>
      <c r="B13" s="8"/>
      <c r="C13" s="8"/>
      <c r="D13" s="8"/>
      <c r="E13" s="8"/>
    </row>
    <row r="15" spans="1:8" x14ac:dyDescent="0.35">
      <c r="A15" s="26" t="s">
        <v>12</v>
      </c>
      <c r="B15" s="26">
        <v>2016</v>
      </c>
      <c r="C15" s="26">
        <v>2017</v>
      </c>
      <c r="D15" s="26">
        <v>2018</v>
      </c>
      <c r="E15" s="26" t="s">
        <v>5</v>
      </c>
    </row>
    <row r="16" spans="1:8" x14ac:dyDescent="0.35">
      <c r="A16" s="2">
        <v>20302130</v>
      </c>
      <c r="B16" s="29">
        <f>B9*B$3</f>
        <v>340640296.44460976</v>
      </c>
      <c r="C16" s="29">
        <f t="shared" ref="C16:D16" si="1">C9*C$3</f>
        <v>385509973.22033852</v>
      </c>
      <c r="D16" s="29">
        <f t="shared" si="1"/>
        <v>401614455.58480644</v>
      </c>
      <c r="E16" s="29">
        <f>SUM(B16:D16)</f>
        <v>1127764725.2497547</v>
      </c>
    </row>
    <row r="17" spans="1:5" x14ac:dyDescent="0.35">
      <c r="A17" s="2">
        <v>20302150</v>
      </c>
      <c r="B17" s="29">
        <f t="shared" ref="B17:D19" si="2">B10*B$3</f>
        <v>303332735.06926864</v>
      </c>
      <c r="C17" s="29">
        <f t="shared" si="2"/>
        <v>314262381.86085814</v>
      </c>
      <c r="D17" s="29">
        <f t="shared" si="2"/>
        <v>298606174.11183149</v>
      </c>
      <c r="E17" s="29">
        <f t="shared" ref="E17:E18" si="3">SUM(B17:D17)</f>
        <v>916201291.04195833</v>
      </c>
    </row>
    <row r="18" spans="1:5" x14ac:dyDescent="0.35">
      <c r="A18" s="2">
        <v>20302170</v>
      </c>
      <c r="B18" s="29">
        <f t="shared" si="2"/>
        <v>222993639.77082425</v>
      </c>
      <c r="C18" s="29">
        <f t="shared" si="2"/>
        <v>232780464.48731083</v>
      </c>
      <c r="D18" s="29">
        <f t="shared" si="2"/>
        <v>226791140.14549467</v>
      </c>
      <c r="E18" s="29">
        <f t="shared" si="3"/>
        <v>682565244.40362978</v>
      </c>
    </row>
    <row r="19" spans="1:5" x14ac:dyDescent="0.35">
      <c r="A19" s="2" t="s">
        <v>4</v>
      </c>
      <c r="B19" s="29">
        <f t="shared" si="2"/>
        <v>866966671.28470254</v>
      </c>
      <c r="C19" s="29">
        <f t="shared" si="2"/>
        <v>932552819.56850755</v>
      </c>
      <c r="D19" s="29">
        <f t="shared" si="2"/>
        <v>927011769.84213269</v>
      </c>
      <c r="E19" s="29">
        <f>SUM(B19:D19)</f>
        <v>2726531260.6953425</v>
      </c>
    </row>
    <row r="22" spans="1:5" x14ac:dyDescent="0.35">
      <c r="A22" s="2" t="s">
        <v>7</v>
      </c>
      <c r="B22" s="3">
        <v>2016</v>
      </c>
      <c r="C22" s="3">
        <v>2017</v>
      </c>
      <c r="D22" s="3">
        <v>2018</v>
      </c>
      <c r="E22" s="4" t="s">
        <v>5</v>
      </c>
    </row>
    <row r="23" spans="1:5" x14ac:dyDescent="0.35">
      <c r="A23" s="2">
        <v>20302130</v>
      </c>
      <c r="B23" s="18">
        <v>69288413.592463687</v>
      </c>
      <c r="C23" s="18">
        <v>84847261.160118461</v>
      </c>
      <c r="D23" s="18">
        <v>80159610.223994151</v>
      </c>
      <c r="E23" s="18">
        <f>SUM(B23:D23)</f>
        <v>234295284.97657627</v>
      </c>
    </row>
    <row r="24" spans="1:5" x14ac:dyDescent="0.35">
      <c r="A24" s="2">
        <v>20302150</v>
      </c>
      <c r="B24" s="18">
        <v>32748934.321017738</v>
      </c>
      <c r="C24" s="18">
        <v>37102067.341186114</v>
      </c>
      <c r="D24" s="18">
        <v>34593425.880890824</v>
      </c>
      <c r="E24" s="18">
        <f t="shared" ref="E24:E25" si="4">SUM(B24:D24)</f>
        <v>104444427.54309466</v>
      </c>
    </row>
    <row r="25" spans="1:5" x14ac:dyDescent="0.35">
      <c r="A25" s="2">
        <v>20302170</v>
      </c>
      <c r="B25" s="18">
        <v>129317332.08651856</v>
      </c>
      <c r="C25" s="18">
        <v>129058931.49869543</v>
      </c>
      <c r="D25" s="18">
        <v>127839606.89511502</v>
      </c>
      <c r="E25" s="18">
        <f t="shared" si="4"/>
        <v>386215870.48032904</v>
      </c>
    </row>
    <row r="26" spans="1:5" x14ac:dyDescent="0.35">
      <c r="A26" s="2" t="s">
        <v>4</v>
      </c>
      <c r="B26" s="18">
        <f>SUM(B23:B25)</f>
        <v>231354680</v>
      </c>
      <c r="C26" s="18">
        <f t="shared" ref="C26:D26" si="5">SUM(C23:C25)</f>
        <v>251008260</v>
      </c>
      <c r="D26" s="18">
        <f t="shared" si="5"/>
        <v>242592643</v>
      </c>
      <c r="E26" s="18">
        <f>SUM(B26:D26)</f>
        <v>724955583</v>
      </c>
    </row>
    <row r="29" spans="1:5" x14ac:dyDescent="0.35">
      <c r="A29" s="19" t="s">
        <v>13</v>
      </c>
      <c r="B29" s="19">
        <v>2016</v>
      </c>
      <c r="C29" s="19">
        <v>2017</v>
      </c>
      <c r="D29" s="19">
        <v>2018</v>
      </c>
      <c r="E29" s="20" t="s">
        <v>5</v>
      </c>
    </row>
    <row r="30" spans="1:5" x14ac:dyDescent="0.35">
      <c r="A30" s="20">
        <v>20302130</v>
      </c>
      <c r="B30" s="9">
        <v>0.43542380952380955</v>
      </c>
      <c r="C30" s="9">
        <v>0.38594318181818182</v>
      </c>
      <c r="D30" s="9">
        <v>0.50425961538461539</v>
      </c>
      <c r="E30" s="9">
        <v>0.43726392961876831</v>
      </c>
    </row>
    <row r="31" spans="1:5" x14ac:dyDescent="0.35">
      <c r="A31" s="20">
        <v>20302150</v>
      </c>
      <c r="B31" s="9">
        <v>0.69766424333904953</v>
      </c>
      <c r="C31" s="9">
        <v>0.69423258574181668</v>
      </c>
      <c r="D31" s="9">
        <v>0.83863453603369686</v>
      </c>
      <c r="E31" s="9">
        <v>0.73973856022858064</v>
      </c>
    </row>
    <row r="32" spans="1:5" x14ac:dyDescent="0.35">
      <c r="A32" s="20">
        <v>20302170</v>
      </c>
      <c r="B32" s="9">
        <v>0.74886887328491658</v>
      </c>
      <c r="C32" s="9">
        <v>0.76548674414112006</v>
      </c>
      <c r="D32" s="9">
        <v>0.76578058810174932</v>
      </c>
      <c r="E32" s="9">
        <v>0.7602799144858674</v>
      </c>
    </row>
    <row r="33" spans="1:5" x14ac:dyDescent="0.35">
      <c r="A33" s="20" t="s">
        <v>4</v>
      </c>
      <c r="B33" s="9">
        <v>0.68520547802283893</v>
      </c>
      <c r="C33" s="9">
        <v>0.67797483030078354</v>
      </c>
      <c r="D33" s="9">
        <v>0.77530507673869375</v>
      </c>
      <c r="E33" s="9">
        <v>0.71110965994779063</v>
      </c>
    </row>
    <row r="36" spans="1:5" x14ac:dyDescent="0.35">
      <c r="A36" s="20" t="s">
        <v>14</v>
      </c>
      <c r="B36" s="21">
        <v>2016</v>
      </c>
      <c r="C36" s="21">
        <v>2017</v>
      </c>
      <c r="D36" s="21">
        <v>2018</v>
      </c>
      <c r="E36" s="22" t="s">
        <v>5</v>
      </c>
    </row>
    <row r="37" spans="1:5" x14ac:dyDescent="0.35">
      <c r="A37" s="2">
        <v>20302130</v>
      </c>
      <c r="B37" s="18">
        <f>B23/B30</f>
        <v>159128674.3557713</v>
      </c>
      <c r="C37" s="18">
        <f t="shared" ref="C37:D37" si="6">C23/C30</f>
        <v>219843917.85444233</v>
      </c>
      <c r="D37" s="18">
        <f t="shared" si="6"/>
        <v>158964961.25880274</v>
      </c>
      <c r="E37" s="18">
        <f>SUM(B37:D37)</f>
        <v>537937553.46901643</v>
      </c>
    </row>
    <row r="38" spans="1:5" x14ac:dyDescent="0.35">
      <c r="A38" s="2">
        <v>20302150</v>
      </c>
      <c r="B38" s="18">
        <f t="shared" ref="B38:D38" si="7">B24/B31</f>
        <v>46940823.804126754</v>
      </c>
      <c r="C38" s="18">
        <f t="shared" si="7"/>
        <v>53443281.262202635</v>
      </c>
      <c r="D38" s="18">
        <f t="shared" si="7"/>
        <v>41249703.410140552</v>
      </c>
      <c r="E38" s="18">
        <f t="shared" ref="E38:E39" si="8">SUM(B38:D38)</f>
        <v>141633808.47646993</v>
      </c>
    </row>
    <row r="39" spans="1:5" x14ac:dyDescent="0.35">
      <c r="A39" s="2">
        <v>20302170</v>
      </c>
      <c r="B39" s="18">
        <f>B25/B32</f>
        <v>172683545.41065049</v>
      </c>
      <c r="C39" s="18">
        <f t="shared" ref="C39:D40" si="9">C25/C32</f>
        <v>168597212.80150998</v>
      </c>
      <c r="D39" s="18">
        <f t="shared" si="9"/>
        <v>166940255.31779209</v>
      </c>
      <c r="E39" s="18">
        <f t="shared" si="8"/>
        <v>508221013.52995253</v>
      </c>
    </row>
    <row r="40" spans="1:5" x14ac:dyDescent="0.35">
      <c r="A40" s="20" t="s">
        <v>4</v>
      </c>
      <c r="B40" s="23">
        <f>B26/B33</f>
        <v>337642776.39398646</v>
      </c>
      <c r="C40" s="23">
        <f t="shared" si="9"/>
        <v>370232416.87105137</v>
      </c>
      <c r="D40" s="23">
        <f t="shared" si="9"/>
        <v>312899593.04853439</v>
      </c>
      <c r="E40" s="23">
        <f>SUM(B40:D40)</f>
        <v>1020774786.3135722</v>
      </c>
    </row>
    <row r="43" spans="1:5" x14ac:dyDescent="0.35">
      <c r="A43" s="30" t="s">
        <v>8</v>
      </c>
      <c r="B43" s="30">
        <v>2016</v>
      </c>
      <c r="C43" s="30">
        <v>2017</v>
      </c>
      <c r="D43" s="30">
        <v>2018</v>
      </c>
      <c r="E43" s="31" t="s">
        <v>5</v>
      </c>
    </row>
    <row r="44" spans="1:5" x14ac:dyDescent="0.35">
      <c r="A44" s="2">
        <v>20302130</v>
      </c>
      <c r="B44" s="5">
        <f t="shared" ref="B44:E44" si="10">B37/B16</f>
        <v>0.46714577229017479</v>
      </c>
      <c r="C44" s="5">
        <f t="shared" si="10"/>
        <v>0.5702677832637818</v>
      </c>
      <c r="D44" s="5">
        <f t="shared" si="10"/>
        <v>0.3958148394517515</v>
      </c>
      <c r="E44" s="5">
        <f t="shared" si="10"/>
        <v>0.47699448424394092</v>
      </c>
    </row>
    <row r="45" spans="1:5" x14ac:dyDescent="0.35">
      <c r="A45" s="2">
        <v>20302150</v>
      </c>
      <c r="B45" s="5">
        <f t="shared" ref="B45:E45" si="11">B38/B17</f>
        <v>0.15475027379886122</v>
      </c>
      <c r="C45" s="5">
        <f t="shared" si="11"/>
        <v>0.17005942914880923</v>
      </c>
      <c r="D45" s="5">
        <f t="shared" si="11"/>
        <v>0.1381408255634127</v>
      </c>
      <c r="E45" s="5">
        <f t="shared" si="11"/>
        <v>0.15458809091547512</v>
      </c>
    </row>
    <row r="46" spans="1:5" x14ac:dyDescent="0.35">
      <c r="A46" s="2">
        <v>20302170</v>
      </c>
      <c r="B46" s="5">
        <f>B39/B18</f>
        <v>0.77438776096090178</v>
      </c>
      <c r="C46" s="5">
        <f t="shared" ref="C46:D46" si="12">C39/C18</f>
        <v>0.72427560952263859</v>
      </c>
      <c r="D46" s="5">
        <f t="shared" si="12"/>
        <v>0.73609690048162335</v>
      </c>
      <c r="E46" s="5">
        <f>E39/E18</f>
        <v>0.74457499513324166</v>
      </c>
    </row>
    <row r="47" spans="1:5" x14ac:dyDescent="0.35">
      <c r="A47" s="20" t="s">
        <v>4</v>
      </c>
      <c r="B47" s="32">
        <f>B40/B19</f>
        <v>0.38945300618494966</v>
      </c>
      <c r="C47" s="32">
        <f t="shared" ref="C47:E47" si="13">C40/C19</f>
        <v>0.39700959463331847</v>
      </c>
      <c r="D47" s="32">
        <f t="shared" si="13"/>
        <v>0.33753572848575619</v>
      </c>
      <c r="E47" s="32">
        <f t="shared" si="13"/>
        <v>0.37438587300599874</v>
      </c>
    </row>
  </sheetData>
  <hyperlinks>
    <hyperlink ref="H3" r:id="rId1" xr:uid="{540AE841-F42B-4DE6-BAAB-854518523AF3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BE84E-7881-4B00-A4A1-F2D5733C9BC1}">
  <dimension ref="D2:E32"/>
  <sheetViews>
    <sheetView workbookViewId="0">
      <selection activeCell="H15" sqref="H15"/>
    </sheetView>
  </sheetViews>
  <sheetFormatPr baseColWidth="10" defaultRowHeight="14.5" x14ac:dyDescent="0.35"/>
  <cols>
    <col min="5" max="5" width="21.54296875" customWidth="1"/>
  </cols>
  <sheetData>
    <row r="2" spans="4:5" ht="15" thickBot="1" x14ac:dyDescent="0.4"/>
    <row r="3" spans="4:5" ht="15" thickBot="1" x14ac:dyDescent="0.4">
      <c r="D3" s="24" t="s">
        <v>42</v>
      </c>
      <c r="E3" s="25"/>
    </row>
    <row r="4" spans="4:5" x14ac:dyDescent="0.35">
      <c r="D4" s="14">
        <v>1</v>
      </c>
      <c r="E4" s="15" t="s">
        <v>15</v>
      </c>
    </row>
    <row r="5" spans="4:5" x14ac:dyDescent="0.35">
      <c r="D5" s="10">
        <v>2</v>
      </c>
      <c r="E5" s="11" t="s">
        <v>16</v>
      </c>
    </row>
    <row r="6" spans="4:5" x14ac:dyDescent="0.35">
      <c r="D6" s="10">
        <v>3</v>
      </c>
      <c r="E6" s="11" t="s">
        <v>17</v>
      </c>
    </row>
    <row r="7" spans="4:5" x14ac:dyDescent="0.35">
      <c r="D7" s="10">
        <v>4</v>
      </c>
      <c r="E7" s="11" t="s">
        <v>18</v>
      </c>
    </row>
    <row r="8" spans="4:5" x14ac:dyDescent="0.35">
      <c r="D8" s="10">
        <v>5</v>
      </c>
      <c r="E8" s="11" t="s">
        <v>19</v>
      </c>
    </row>
    <row r="9" spans="4:5" x14ac:dyDescent="0.35">
      <c r="D9" s="10">
        <v>6</v>
      </c>
      <c r="E9" s="11" t="s">
        <v>20</v>
      </c>
    </row>
    <row r="10" spans="4:5" x14ac:dyDescent="0.35">
      <c r="D10" s="10">
        <v>7</v>
      </c>
      <c r="E10" s="11" t="s">
        <v>21</v>
      </c>
    </row>
    <row r="11" spans="4:5" x14ac:dyDescent="0.35">
      <c r="D11" s="10">
        <v>8</v>
      </c>
      <c r="E11" s="11" t="s">
        <v>22</v>
      </c>
    </row>
    <row r="12" spans="4:5" x14ac:dyDescent="0.35">
      <c r="D12" s="10">
        <v>9</v>
      </c>
      <c r="E12" s="11" t="s">
        <v>23</v>
      </c>
    </row>
    <row r="13" spans="4:5" x14ac:dyDescent="0.35">
      <c r="D13" s="10">
        <v>10</v>
      </c>
      <c r="E13" s="11" t="s">
        <v>24</v>
      </c>
    </row>
    <row r="14" spans="4:5" x14ac:dyDescent="0.35">
      <c r="D14" s="10">
        <v>11</v>
      </c>
      <c r="E14" s="11" t="s">
        <v>25</v>
      </c>
    </row>
    <row r="15" spans="4:5" x14ac:dyDescent="0.35">
      <c r="D15" s="10">
        <v>12</v>
      </c>
      <c r="E15" s="11" t="s">
        <v>26</v>
      </c>
    </row>
    <row r="16" spans="4:5" x14ac:dyDescent="0.35">
      <c r="D16" s="10">
        <v>13</v>
      </c>
      <c r="E16" s="11" t="s">
        <v>27</v>
      </c>
    </row>
    <row r="17" spans="4:5" x14ac:dyDescent="0.35">
      <c r="D17" s="10">
        <v>14</v>
      </c>
      <c r="E17" s="11" t="s">
        <v>28</v>
      </c>
    </row>
    <row r="18" spans="4:5" x14ac:dyDescent="0.35">
      <c r="D18" s="10">
        <v>15</v>
      </c>
      <c r="E18" s="11" t="s">
        <v>29</v>
      </c>
    </row>
    <row r="19" spans="4:5" x14ac:dyDescent="0.35">
      <c r="D19" s="10">
        <v>16</v>
      </c>
      <c r="E19" s="11" t="s">
        <v>30</v>
      </c>
    </row>
    <row r="20" spans="4:5" x14ac:dyDescent="0.35">
      <c r="D20" s="10">
        <v>17</v>
      </c>
      <c r="E20" s="11" t="s">
        <v>31</v>
      </c>
    </row>
    <row r="21" spans="4:5" x14ac:dyDescent="0.35">
      <c r="D21" s="10">
        <v>18</v>
      </c>
      <c r="E21" s="11" t="s">
        <v>32</v>
      </c>
    </row>
    <row r="22" spans="4:5" x14ac:dyDescent="0.35">
      <c r="D22" s="10">
        <v>19</v>
      </c>
      <c r="E22" s="11" t="s">
        <v>33</v>
      </c>
    </row>
    <row r="23" spans="4:5" x14ac:dyDescent="0.35">
      <c r="D23" s="10">
        <v>20</v>
      </c>
      <c r="E23" s="11" t="s">
        <v>34</v>
      </c>
    </row>
    <row r="24" spans="4:5" x14ac:dyDescent="0.35">
      <c r="D24" s="10">
        <v>21</v>
      </c>
      <c r="E24" s="11" t="s">
        <v>35</v>
      </c>
    </row>
    <row r="25" spans="4:5" x14ac:dyDescent="0.35">
      <c r="D25" s="10">
        <v>22</v>
      </c>
      <c r="E25" s="11" t="s">
        <v>36</v>
      </c>
    </row>
    <row r="26" spans="4:5" x14ac:dyDescent="0.35">
      <c r="D26" s="10">
        <v>23</v>
      </c>
      <c r="E26" s="11" t="s">
        <v>37</v>
      </c>
    </row>
    <row r="27" spans="4:5" x14ac:dyDescent="0.35">
      <c r="D27" s="10">
        <v>24</v>
      </c>
      <c r="E27" s="11" t="s">
        <v>38</v>
      </c>
    </row>
    <row r="28" spans="4:5" x14ac:dyDescent="0.35">
      <c r="D28" s="10">
        <v>25</v>
      </c>
      <c r="E28" s="11" t="s">
        <v>39</v>
      </c>
    </row>
    <row r="29" spans="4:5" x14ac:dyDescent="0.35">
      <c r="D29" s="10">
        <v>26</v>
      </c>
      <c r="E29" s="11" t="s">
        <v>40</v>
      </c>
    </row>
    <row r="30" spans="4:5" ht="15" thickBot="1" x14ac:dyDescent="0.4">
      <c r="D30" s="12">
        <v>27</v>
      </c>
      <c r="E30" s="13" t="s">
        <v>41</v>
      </c>
    </row>
    <row r="31" spans="4:5" ht="15" thickBot="1" x14ac:dyDescent="0.4"/>
    <row r="32" spans="4:5" ht="15" thickBot="1" x14ac:dyDescent="0.4">
      <c r="D32" s="16">
        <v>28</v>
      </c>
      <c r="E32" s="17" t="s">
        <v>43</v>
      </c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ICE España</vt:lpstr>
      <vt:lpstr>ICE UE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EUROSTAT</dc:creator>
  <cp:lastModifiedBy>Ramón Francés Díaz</cp:lastModifiedBy>
  <dcterms:created xsi:type="dcterms:W3CDTF">2021-07-13T06:05:14Z</dcterms:created>
  <dcterms:modified xsi:type="dcterms:W3CDTF">2021-07-26T07:44:42Z</dcterms:modified>
</cp:coreProperties>
</file>